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епартамент_Финансов\Сотрудники\303\Годовой 2022\НА ПЕЧАТЬ\Отчет об исполнении областного бюджета за 2022 год\"/>
    </mc:Choice>
  </mc:AlternateContent>
  <bookViews>
    <workbookView xWindow="240" yWindow="120" windowWidth="18060" windowHeight="70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5" i="1" l="1"/>
  <c r="G26" i="1"/>
  <c r="G27" i="1"/>
  <c r="F25" i="1"/>
  <c r="F26" i="1"/>
  <c r="F27" i="1"/>
  <c r="G24" i="1"/>
  <c r="G22" i="1"/>
  <c r="F22" i="1"/>
  <c r="G17" i="1"/>
  <c r="G18" i="1"/>
  <c r="G19" i="1"/>
  <c r="G20" i="1"/>
  <c r="F17" i="1"/>
  <c r="F18" i="1"/>
  <c r="F19" i="1"/>
  <c r="F20" i="1"/>
  <c r="G14" i="1"/>
  <c r="F14" i="1"/>
  <c r="G12" i="1"/>
  <c r="F12" i="1"/>
  <c r="G16" i="1"/>
  <c r="F16" i="1"/>
  <c r="F24" i="1" l="1"/>
</calcChain>
</file>

<file path=xl/sharedStrings.xml><?xml version="1.0" encoding="utf-8"?>
<sst xmlns="http://schemas.openxmlformats.org/spreadsheetml/2006/main" count="108" uniqueCount="49">
  <si>
    <t>Код формы по ОКУД</t>
  </si>
  <si>
    <t/>
  </si>
  <si>
    <t>Показатели исполнения</t>
  </si>
  <si>
    <t>Причины отклонений от планового процента исполнения</t>
  </si>
  <si>
    <t>Код по бюджетной классификации</t>
  </si>
  <si>
    <t>Код строки</t>
  </si>
  <si>
    <t>Утвержденные бюджетные назначения (прогнозные показатели)</t>
  </si>
  <si>
    <t>Доведенные бюджетные данные</t>
  </si>
  <si>
    <t xml:space="preserve">Исполнено, руб. </t>
  </si>
  <si>
    <t>процент исполнения*, %</t>
  </si>
  <si>
    <t xml:space="preserve"> сумма отклонения, руб (гр.5-гр.3)</t>
  </si>
  <si>
    <t>код</t>
  </si>
  <si>
    <t>пояснения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</si>
  <si>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</si>
  <si>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</si>
  <si>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</si>
  <si>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</si>
  <si>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</si>
  <si>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</si>
  <si>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</si>
  <si>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</si>
  <si>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</si>
  <si>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 Доходы бюджета, всего</t>
  </si>
  <si>
    <t>010</t>
  </si>
  <si>
    <t>-</t>
  </si>
  <si>
    <t>X</t>
  </si>
  <si>
    <t>2. Расходы бюджета, всего</t>
  </si>
  <si>
    <t>200</t>
  </si>
  <si>
    <t>99</t>
  </si>
  <si>
    <t>Результат исполнения бюджета (дефицит/профицит)</t>
  </si>
  <si>
    <t>450</t>
  </si>
  <si>
    <t>3. Источники финансирования дефицита бюджета, всего</t>
  </si>
  <si>
    <t>500</t>
  </si>
  <si>
    <t>520</t>
  </si>
  <si>
    <t>000 00 00 00 00 00 0000 710</t>
  </si>
  <si>
    <t>000 00 00 00 00 00 0000 640</t>
  </si>
  <si>
    <t>* Показатель расчитывается при ненулевом значении графы 3 и указывается в процентах (гр.5/гр.3*100)</t>
  </si>
  <si>
    <t>Сведения об исполнении бюджета</t>
  </si>
  <si>
    <t>Наименование бюджета:   Бюджет субъекта - Белгородская область</t>
  </si>
  <si>
    <t>0503164</t>
  </si>
  <si>
    <t>000 0100 0000000000 000</t>
  </si>
  <si>
    <t>иные причины</t>
  </si>
  <si>
    <t>000 0300 0000000000 000</t>
  </si>
  <si>
    <t>000 1100 0000000000 000</t>
  </si>
  <si>
    <t>000 00 00 00 00 00 0000 810</t>
  </si>
  <si>
    <t>из них не исполнено:</t>
  </si>
  <si>
    <t>Источники внутреннего финансирования дефицита бюджета
 из них не исполнено:</t>
  </si>
  <si>
    <t>000 0200 0000000000 000</t>
  </si>
  <si>
    <t>000 0500 0000000000 000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</si>
</sst>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###\ ###\ ###\ ###\ ##0.00"/>
    <numFmt numFmtId="165" formatCode="0.0"/>
  </numFmts>
  <fonts count="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5">
    <xf numFmtId="0" fontId="1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left" wrapText="1" readingOrder="1"/>
    </xf>
    <xf numFmtId="0" fontId="2" fillId="0" borderId="5" xfId="1" applyNumberFormat="1" applyFont="1" applyFill="1" applyBorder="1" applyAlignment="1">
      <alignment horizontal="center" wrapText="1" readingOrder="1"/>
    </xf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4" fillId="0" borderId="6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5" xfId="1" applyNumberFormat="1" applyFont="1" applyFill="1" applyBorder="1" applyAlignment="1">
      <alignment horizontal="center" wrapText="1" readingOrder="1"/>
    </xf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9" xfId="1" applyNumberFormat="1" applyFont="1" applyFill="1" applyBorder="1" applyAlignment="1">
      <alignment horizontal="center" wrapText="1" readingOrder="1"/>
    </xf>
    <xf numFmtId="0" fontId="2" fillId="0" borderId="5" xfId="1" applyNumberFormat="1" applyFont="1" applyFill="1" applyBorder="1" applyAlignment="1">
      <alignment horizontal="center" wrapText="1" readingOrder="1"/>
    </xf>
    <xf numFmtId="164" fontId="2" fillId="0" borderId="5" xfId="1" applyNumberFormat="1" applyFont="1" applyFill="1" applyBorder="1" applyAlignment="1">
      <alignment horizontal="center" wrapText="1" readingOrder="1"/>
    </xf>
    <xf numFmtId="164" fontId="2" fillId="0" borderId="5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horizontal="right" wrapText="1" readingOrder="1"/>
    </xf>
    <xf numFmtId="0" fontId="7" fillId="0" borderId="6" xfId="1" applyNumberFormat="1" applyFont="1" applyFill="1" applyBorder="1" applyAlignment="1">
      <alignment horizontal="left" wrapText="1" readingOrder="1"/>
    </xf>
    <xf numFmtId="164" fontId="2" fillId="0" borderId="6" xfId="1" applyNumberFormat="1" applyFont="1" applyFill="1" applyBorder="1" applyAlignment="1">
      <alignment horizontal="center" wrapText="1" readingOrder="1"/>
    </xf>
    <xf numFmtId="164" fontId="2" fillId="0" borderId="6" xfId="1" applyNumberFormat="1" applyFont="1" applyFill="1" applyBorder="1" applyAlignment="1">
      <alignment horizontal="center" wrapText="1" readingOrder="1"/>
    </xf>
    <xf numFmtId="164" fontId="2" fillId="0" borderId="15" xfId="1" applyNumberFormat="1" applyFont="1" applyFill="1" applyBorder="1" applyAlignment="1">
      <alignment horizontal="center" wrapText="1" readingOrder="1"/>
    </xf>
    <xf numFmtId="0" fontId="8" fillId="0" borderId="6" xfId="1" applyNumberFormat="1" applyFont="1" applyFill="1" applyBorder="1" applyAlignment="1">
      <alignment horizontal="left" wrapText="1" readingOrder="1"/>
    </xf>
    <xf numFmtId="0" fontId="2" fillId="0" borderId="16" xfId="1" applyNumberFormat="1" applyFont="1" applyFill="1" applyBorder="1" applyAlignment="1">
      <alignment horizontal="center" wrapText="1" readingOrder="1"/>
    </xf>
    <xf numFmtId="164" fontId="2" fillId="0" borderId="5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17" xfId="1" applyNumberFormat="1" applyFont="1" applyFill="1" applyBorder="1" applyAlignment="1">
      <alignment horizontal="center" wrapText="1" readingOrder="1"/>
    </xf>
    <xf numFmtId="164" fontId="2" fillId="0" borderId="12" xfId="1" applyNumberFormat="1" applyFont="1" applyFill="1" applyBorder="1" applyAlignment="1">
      <alignment horizontal="center" wrapText="1" readingOrder="1"/>
    </xf>
    <xf numFmtId="164" fontId="2" fillId="0" borderId="16" xfId="1" applyNumberFormat="1" applyFont="1" applyFill="1" applyBorder="1" applyAlignment="1">
      <alignment horizontal="center" wrapText="1" readingOrder="1"/>
    </xf>
    <xf numFmtId="164" fontId="2" fillId="0" borderId="6" xfId="1" applyNumberFormat="1" applyFont="1" applyFill="1" applyBorder="1" applyAlignment="1">
      <alignment horizontal="center" wrapText="1" readingOrder="1"/>
    </xf>
    <xf numFmtId="0" fontId="1" fillId="0" borderId="8" xfId="1" applyNumberFormat="1" applyFont="1" applyFill="1" applyBorder="1" applyAlignment="1">
      <alignment horizontal="center" vertical="top" wrapText="1"/>
    </xf>
    <xf numFmtId="0" fontId="2" fillId="0" borderId="12" xfId="1" applyNumberFormat="1" applyFont="1" applyFill="1" applyBorder="1" applyAlignment="1">
      <alignment horizont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2" fillId="0" borderId="9" xfId="1" applyNumberFormat="1" applyFont="1" applyFill="1" applyBorder="1" applyAlignment="1">
      <alignment horizontal="center" wrapText="1" readingOrder="1"/>
    </xf>
    <xf numFmtId="0" fontId="1" fillId="0" borderId="12" xfId="1" applyNumberFormat="1" applyFont="1" applyFill="1" applyBorder="1" applyAlignment="1">
      <alignment horizontal="center" vertical="top" wrapText="1"/>
    </xf>
    <xf numFmtId="0" fontId="2" fillId="0" borderId="6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8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2" fillId="0" borderId="16" xfId="1" applyNumberFormat="1" applyFont="1" applyFill="1" applyBorder="1" applyAlignment="1">
      <alignment horizont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164" fontId="2" fillId="0" borderId="14" xfId="1" applyNumberFormat="1" applyFont="1" applyFill="1" applyBorder="1" applyAlignment="1">
      <alignment horizontal="center" wrapText="1" readingOrder="1"/>
    </xf>
    <xf numFmtId="164" fontId="2" fillId="0" borderId="10" xfId="1" applyNumberFormat="1" applyFont="1" applyFill="1" applyBorder="1" applyAlignment="1">
      <alignment horizontal="center" wrapText="1" readingOrder="1"/>
    </xf>
    <xf numFmtId="164" fontId="2" fillId="0" borderId="5" xfId="1" applyNumberFormat="1" applyFont="1" applyFill="1" applyBorder="1" applyAlignment="1">
      <alignment horizontal="center" wrapText="1" readingOrder="1"/>
    </xf>
    <xf numFmtId="0" fontId="1" fillId="0" borderId="10" xfId="1" applyNumberFormat="1" applyFont="1" applyFill="1" applyBorder="1" applyAlignment="1">
      <alignment horizontal="center" vertical="top" wrapText="1"/>
    </xf>
    <xf numFmtId="0" fontId="7" fillId="0" borderId="6" xfId="1" applyNumberFormat="1" applyFont="1" applyFill="1" applyBorder="1" applyAlignment="1">
      <alignment horizontal="center" wrapText="1" readingOrder="1"/>
    </xf>
    <xf numFmtId="2" fontId="2" fillId="0" borderId="9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49" fontId="7" fillId="0" borderId="1" xfId="1" applyNumberFormat="1" applyFont="1" applyFill="1" applyBorder="1" applyAlignment="1">
      <alignment horizontal="center" vertical="center" wrapText="1" readingOrder="1"/>
    </xf>
    <xf numFmtId="49" fontId="1" fillId="0" borderId="2" xfId="1" applyNumberFormat="1" applyFont="1" applyFill="1" applyBorder="1" applyAlignment="1">
      <alignment vertical="top" wrapText="1"/>
    </xf>
    <xf numFmtId="49" fontId="1" fillId="0" borderId="3" xfId="1" applyNumberFormat="1" applyFont="1" applyFill="1" applyBorder="1" applyAlignment="1">
      <alignment vertical="top" wrapText="1"/>
    </xf>
    <xf numFmtId="49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165" fontId="7" fillId="0" borderId="5" xfId="1" applyNumberFormat="1" applyFont="1" applyFill="1" applyBorder="1" applyAlignment="1">
      <alignment horizontal="center" wrapText="1" readingOrder="1"/>
    </xf>
    <xf numFmtId="165" fontId="2" fillId="0" borderId="9" xfId="1" applyNumberFormat="1" applyFont="1" applyFill="1" applyBorder="1" applyAlignment="1">
      <alignment horizontal="center" wrapText="1" readingOrder="1"/>
    </xf>
    <xf numFmtId="165" fontId="2" fillId="0" borderId="5" xfId="1" applyNumberFormat="1" applyFont="1" applyFill="1" applyBorder="1" applyAlignment="1">
      <alignment horizontal="center" wrapText="1" readingOrder="1"/>
    </xf>
    <xf numFmtId="165" fontId="2" fillId="0" borderId="6" xfId="1" applyNumberFormat="1" applyFont="1" applyFill="1" applyBorder="1" applyAlignment="1">
      <alignment horizontal="center" wrapText="1" readingOrder="1"/>
    </xf>
    <xf numFmtId="164" fontId="2" fillId="0" borderId="6" xfId="1" applyNumberFormat="1" applyFont="1" applyFill="1" applyBorder="1" applyAlignment="1">
      <alignment horizontal="center" vertical="center" wrapText="1" readingOrder="1"/>
    </xf>
    <xf numFmtId="165" fontId="2" fillId="0" borderId="6" xfId="1" applyNumberFormat="1" applyFont="1" applyFill="1" applyBorder="1" applyAlignment="1">
      <alignment horizontal="center" vertical="center" wrapText="1" readingOrder="1"/>
    </xf>
    <xf numFmtId="164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wrapText="1" readingOrder="1"/>
    </xf>
    <xf numFmtId="165" fontId="2" fillId="0" borderId="8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view="pageBreakPreview" topLeftCell="A10" zoomScale="110" zoomScaleNormal="100" zoomScaleSheetLayoutView="110" workbookViewId="0">
      <selection activeCell="G26" sqref="G26:H26"/>
    </sheetView>
  </sheetViews>
  <sheetFormatPr defaultRowHeight="15" x14ac:dyDescent="0.25"/>
  <cols>
    <col min="1" max="1" width="26.85546875" customWidth="1"/>
    <col min="2" max="2" width="6" customWidth="1"/>
    <col min="3" max="3" width="17.7109375" customWidth="1"/>
    <col min="4" max="4" width="11.140625" customWidth="1"/>
    <col min="5" max="5" width="16.5703125" customWidth="1"/>
    <col min="6" max="6" width="11.28515625" customWidth="1"/>
    <col min="7" max="7" width="1" customWidth="1"/>
    <col min="8" max="8" width="16.42578125" customWidth="1"/>
    <col min="9" max="9" width="5" customWidth="1"/>
    <col min="10" max="10" width="0.7109375" customWidth="1"/>
    <col min="11" max="11" width="0.28515625" customWidth="1"/>
    <col min="12" max="12" width="16.42578125" customWidth="1"/>
    <col min="13" max="13" width="0.85546875" customWidth="1"/>
    <col min="14" max="14" width="0.7109375" customWidth="1"/>
    <col min="15" max="15" width="53.140625" customWidth="1"/>
  </cols>
  <sheetData>
    <row r="1" spans="1:14" ht="0.75" customHeight="1" x14ac:dyDescent="0.25">
      <c r="L1" s="58" t="s">
        <v>39</v>
      </c>
      <c r="M1" s="59"/>
    </row>
    <row r="2" spans="1:14" ht="15.4" customHeight="1" x14ac:dyDescent="0.25">
      <c r="A2" s="62" t="s">
        <v>0</v>
      </c>
      <c r="B2" s="39"/>
      <c r="C2" s="39"/>
      <c r="D2" s="39"/>
      <c r="E2" s="39"/>
      <c r="F2" s="39"/>
      <c r="G2" s="39"/>
      <c r="H2" s="39"/>
      <c r="I2" s="39"/>
      <c r="J2" s="39"/>
      <c r="L2" s="60"/>
      <c r="M2" s="61"/>
    </row>
    <row r="3" spans="1:14" ht="0.9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4" ht="6.2" customHeight="1" x14ac:dyDescent="0.25"/>
    <row r="5" spans="1:14" ht="15.2" customHeight="1" x14ac:dyDescent="0.25">
      <c r="A5" s="63" t="s">
        <v>37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ht="2.65" customHeight="1" x14ac:dyDescent="0.25"/>
    <row r="7" spans="1:14" ht="15.75" customHeight="1" x14ac:dyDescent="0.25">
      <c r="A7" s="64" t="s">
        <v>38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ht="5.45" customHeight="1" x14ac:dyDescent="0.25"/>
    <row r="9" spans="1:14" ht="37.5" customHeight="1" x14ac:dyDescent="0.25">
      <c r="A9" s="1" t="s">
        <v>1</v>
      </c>
      <c r="B9" s="1" t="s">
        <v>1</v>
      </c>
      <c r="C9" s="1" t="s">
        <v>1</v>
      </c>
      <c r="D9" s="1" t="s">
        <v>1</v>
      </c>
      <c r="E9" s="1" t="s">
        <v>1</v>
      </c>
      <c r="F9" s="57" t="s">
        <v>2</v>
      </c>
      <c r="G9" s="43"/>
      <c r="H9" s="44"/>
      <c r="I9" s="57" t="s">
        <v>3</v>
      </c>
      <c r="J9" s="43"/>
      <c r="K9" s="43"/>
      <c r="L9" s="44"/>
    </row>
    <row r="10" spans="1:14" ht="60.75" customHeight="1" x14ac:dyDescent="0.25">
      <c r="A10" s="3" t="s">
        <v>4</v>
      </c>
      <c r="B10" s="3" t="s">
        <v>5</v>
      </c>
      <c r="C10" s="3" t="s">
        <v>6</v>
      </c>
      <c r="D10" s="3" t="s">
        <v>7</v>
      </c>
      <c r="E10" s="3" t="s">
        <v>8</v>
      </c>
      <c r="F10" s="2" t="s">
        <v>9</v>
      </c>
      <c r="G10" s="57" t="s">
        <v>10</v>
      </c>
      <c r="H10" s="44"/>
      <c r="I10" s="2" t="s">
        <v>11</v>
      </c>
      <c r="J10" s="57" t="s">
        <v>12</v>
      </c>
      <c r="K10" s="43"/>
      <c r="L10" s="44"/>
    </row>
    <row r="11" spans="1:14" x14ac:dyDescent="0.25">
      <c r="A11" s="2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57" t="s">
        <v>19</v>
      </c>
      <c r="H11" s="44"/>
      <c r="I11" s="2" t="s">
        <v>20</v>
      </c>
      <c r="J11" s="57" t="s">
        <v>21</v>
      </c>
      <c r="K11" s="43"/>
      <c r="L11" s="44"/>
    </row>
    <row r="12" spans="1:14" x14ac:dyDescent="0.25">
      <c r="A12" s="4" t="s">
        <v>22</v>
      </c>
      <c r="B12" s="5" t="s">
        <v>23</v>
      </c>
      <c r="C12" s="18">
        <v>134957500300</v>
      </c>
      <c r="D12" s="11" t="s">
        <v>24</v>
      </c>
      <c r="E12" s="19">
        <v>138471607666.87</v>
      </c>
      <c r="F12" s="65">
        <f>E12/C12*100</f>
        <v>102.60386222259483</v>
      </c>
      <c r="G12" s="53">
        <f>E12-C12</f>
        <v>3514107366.8699951</v>
      </c>
      <c r="H12" s="54"/>
      <c r="I12" s="5" t="s">
        <v>24</v>
      </c>
      <c r="J12" s="45" t="s">
        <v>25</v>
      </c>
      <c r="K12" s="46"/>
      <c r="L12" s="47"/>
    </row>
    <row r="13" spans="1:14" x14ac:dyDescent="0.25">
      <c r="A13" s="20" t="s">
        <v>45</v>
      </c>
      <c r="B13" s="6" t="s">
        <v>1</v>
      </c>
      <c r="C13" s="12" t="s">
        <v>1</v>
      </c>
      <c r="D13" s="12" t="s">
        <v>1</v>
      </c>
      <c r="E13" s="12"/>
      <c r="F13" s="66" t="s">
        <v>1</v>
      </c>
      <c r="G13" s="40" t="s">
        <v>1</v>
      </c>
      <c r="H13" s="41"/>
      <c r="I13" s="6" t="s">
        <v>1</v>
      </c>
      <c r="J13" s="40" t="s">
        <v>1</v>
      </c>
      <c r="K13" s="36"/>
      <c r="L13" s="37"/>
    </row>
    <row r="14" spans="1:14" x14ac:dyDescent="0.25">
      <c r="A14" s="4" t="s">
        <v>26</v>
      </c>
      <c r="B14" s="5" t="s">
        <v>27</v>
      </c>
      <c r="C14" s="18">
        <v>178373315900</v>
      </c>
      <c r="D14" s="11" t="s">
        <v>24</v>
      </c>
      <c r="E14" s="18">
        <v>169378765752.98001</v>
      </c>
      <c r="F14" s="67">
        <f>E14/C14*100</f>
        <v>94.957457564974277</v>
      </c>
      <c r="G14" s="53">
        <f>E14-C14</f>
        <v>-8994550147.019989</v>
      </c>
      <c r="H14" s="54"/>
      <c r="I14" s="5" t="s">
        <v>24</v>
      </c>
      <c r="J14" s="45" t="s">
        <v>25</v>
      </c>
      <c r="K14" s="46"/>
      <c r="L14" s="47"/>
    </row>
    <row r="15" spans="1:14" x14ac:dyDescent="0.25">
      <c r="A15" s="20" t="s">
        <v>45</v>
      </c>
      <c r="B15" s="6" t="s">
        <v>1</v>
      </c>
      <c r="C15" s="12" t="s">
        <v>1</v>
      </c>
      <c r="D15" s="12" t="s">
        <v>1</v>
      </c>
      <c r="E15" s="12" t="s">
        <v>1</v>
      </c>
      <c r="F15" s="66" t="s">
        <v>1</v>
      </c>
      <c r="G15" s="56"/>
      <c r="H15" s="41"/>
      <c r="I15" s="6" t="s">
        <v>1</v>
      </c>
      <c r="J15" s="40" t="s">
        <v>1</v>
      </c>
      <c r="K15" s="36"/>
      <c r="L15" s="37"/>
    </row>
    <row r="16" spans="1:14" s="10" customFormat="1" ht="15.75" x14ac:dyDescent="0.25">
      <c r="A16" s="7" t="s">
        <v>40</v>
      </c>
      <c r="B16" s="12">
        <v>200</v>
      </c>
      <c r="C16" s="18">
        <v>3967408630</v>
      </c>
      <c r="D16" s="11" t="s">
        <v>24</v>
      </c>
      <c r="E16" s="18">
        <v>3250779729.5700002</v>
      </c>
      <c r="F16" s="66">
        <f>E16/C16*100</f>
        <v>81.937103856377917</v>
      </c>
      <c r="G16" s="53">
        <f>E16-C16</f>
        <v>-716628900.42999983</v>
      </c>
      <c r="H16" s="54"/>
      <c r="I16" s="13" t="s">
        <v>28</v>
      </c>
      <c r="J16" s="55" t="s">
        <v>41</v>
      </c>
      <c r="K16" s="43"/>
      <c r="L16" s="44"/>
    </row>
    <row r="17" spans="1:12" s="15" customFormat="1" ht="15.75" x14ac:dyDescent="0.25">
      <c r="A17" s="21" t="s">
        <v>47</v>
      </c>
      <c r="B17" s="16">
        <v>200</v>
      </c>
      <c r="C17" s="19">
        <v>5933685800</v>
      </c>
      <c r="D17" s="17"/>
      <c r="E17" s="19">
        <v>3106636462.6700001</v>
      </c>
      <c r="F17" s="66">
        <f t="shared" ref="F17:F20" si="0">E17/C17*100</f>
        <v>52.355931328045713</v>
      </c>
      <c r="G17" s="53">
        <f t="shared" ref="G17:G20" si="1">E17-C17</f>
        <v>-2827049337.3299999</v>
      </c>
      <c r="H17" s="54"/>
      <c r="I17" s="14">
        <v>99</v>
      </c>
      <c r="J17" s="55" t="s">
        <v>41</v>
      </c>
      <c r="K17" s="43"/>
      <c r="L17" s="44"/>
    </row>
    <row r="18" spans="1:12" s="10" customFormat="1" ht="15.75" x14ac:dyDescent="0.25">
      <c r="A18" s="21" t="s">
        <v>42</v>
      </c>
      <c r="B18" s="12">
        <v>200</v>
      </c>
      <c r="C18" s="18">
        <v>1300006000</v>
      </c>
      <c r="D18" s="11" t="s">
        <v>24</v>
      </c>
      <c r="E18" s="19">
        <v>993390662.91999996</v>
      </c>
      <c r="F18" s="66">
        <f t="shared" si="0"/>
        <v>76.414313697013696</v>
      </c>
      <c r="G18" s="53">
        <f t="shared" si="1"/>
        <v>-306615337.08000004</v>
      </c>
      <c r="H18" s="54"/>
      <c r="I18" s="13" t="s">
        <v>28</v>
      </c>
      <c r="J18" s="55" t="s">
        <v>41</v>
      </c>
      <c r="K18" s="43"/>
      <c r="L18" s="44"/>
    </row>
    <row r="19" spans="1:12" s="10" customFormat="1" ht="15.75" x14ac:dyDescent="0.25">
      <c r="A19" s="21" t="s">
        <v>48</v>
      </c>
      <c r="B19" s="12">
        <v>200</v>
      </c>
      <c r="C19" s="18">
        <v>15711587530</v>
      </c>
      <c r="D19" s="11" t="s">
        <v>24</v>
      </c>
      <c r="E19" s="19">
        <v>14767510117.24</v>
      </c>
      <c r="F19" s="66">
        <f t="shared" si="0"/>
        <v>93.991202919772675</v>
      </c>
      <c r="G19" s="53">
        <f t="shared" si="1"/>
        <v>-944077412.76000023</v>
      </c>
      <c r="H19" s="54"/>
      <c r="I19" s="13" t="s">
        <v>28</v>
      </c>
      <c r="J19" s="55" t="s">
        <v>41</v>
      </c>
      <c r="K19" s="43"/>
      <c r="L19" s="44"/>
    </row>
    <row r="20" spans="1:12" s="10" customFormat="1" ht="15.75" x14ac:dyDescent="0.25">
      <c r="A20" s="21" t="s">
        <v>43</v>
      </c>
      <c r="B20" s="13">
        <v>200</v>
      </c>
      <c r="C20" s="22">
        <v>1952152400</v>
      </c>
      <c r="D20" s="11" t="s">
        <v>24</v>
      </c>
      <c r="E20" s="23">
        <v>1735336757.54</v>
      </c>
      <c r="F20" s="66">
        <f t="shared" si="0"/>
        <v>88.89350839309472</v>
      </c>
      <c r="G20" s="53">
        <f t="shared" si="1"/>
        <v>-216815642.46000004</v>
      </c>
      <c r="H20" s="54"/>
      <c r="I20" s="13">
        <v>99</v>
      </c>
      <c r="J20" s="55" t="s">
        <v>41</v>
      </c>
      <c r="K20" s="43"/>
      <c r="L20" s="44"/>
    </row>
    <row r="21" spans="1:12" ht="28.5" customHeight="1" x14ac:dyDescent="0.25">
      <c r="A21" s="9" t="s">
        <v>29</v>
      </c>
      <c r="B21" s="8" t="s">
        <v>30</v>
      </c>
      <c r="C21" s="22">
        <v>-39666106700</v>
      </c>
      <c r="D21" s="11" t="s">
        <v>24</v>
      </c>
      <c r="E21" s="22">
        <v>-30907158086.110001</v>
      </c>
      <c r="F21" s="68" t="s">
        <v>25</v>
      </c>
      <c r="G21" s="42" t="s">
        <v>25</v>
      </c>
      <c r="H21" s="34"/>
      <c r="I21" s="8" t="s">
        <v>25</v>
      </c>
      <c r="J21" s="42" t="s">
        <v>25</v>
      </c>
      <c r="K21" s="43"/>
      <c r="L21" s="44"/>
    </row>
    <row r="22" spans="1:12" ht="27" customHeight="1" x14ac:dyDescent="0.25">
      <c r="A22" s="4" t="s">
        <v>31</v>
      </c>
      <c r="B22" s="5" t="s">
        <v>32</v>
      </c>
      <c r="C22" s="18">
        <v>39666106700</v>
      </c>
      <c r="D22" s="49" t="s">
        <v>24</v>
      </c>
      <c r="E22" s="18">
        <v>30907158086.110001</v>
      </c>
      <c r="F22" s="67">
        <f>E22/C22*100</f>
        <v>77.918305216755741</v>
      </c>
      <c r="G22" s="51">
        <f>E22-C22</f>
        <v>-8758948613.8899994</v>
      </c>
      <c r="H22" s="52"/>
      <c r="I22" s="49" t="s">
        <v>24</v>
      </c>
      <c r="J22" s="45" t="s">
        <v>25</v>
      </c>
      <c r="K22" s="46"/>
      <c r="L22" s="47"/>
    </row>
    <row r="23" spans="1:12" ht="11.25" customHeight="1" x14ac:dyDescent="0.25">
      <c r="A23" s="20" t="s">
        <v>45</v>
      </c>
      <c r="B23" s="6" t="s">
        <v>1</v>
      </c>
      <c r="C23" s="12" t="s">
        <v>1</v>
      </c>
      <c r="D23" s="50"/>
      <c r="E23" s="12" t="s">
        <v>1</v>
      </c>
      <c r="F23" s="66" t="s">
        <v>1</v>
      </c>
      <c r="G23" s="40" t="s">
        <v>1</v>
      </c>
      <c r="H23" s="41"/>
      <c r="I23" s="50"/>
      <c r="J23" s="40" t="s">
        <v>1</v>
      </c>
      <c r="K23" s="36"/>
      <c r="L23" s="37"/>
    </row>
    <row r="24" spans="1:12" ht="65.25" customHeight="1" x14ac:dyDescent="0.25">
      <c r="A24" s="25" t="s">
        <v>46</v>
      </c>
      <c r="B24" s="28" t="s">
        <v>33</v>
      </c>
      <c r="C24" s="69">
        <v>2206304300</v>
      </c>
      <c r="D24" s="29" t="s">
        <v>24</v>
      </c>
      <c r="E24" s="69">
        <v>2206304300</v>
      </c>
      <c r="F24" s="70">
        <f>E24/C24*100</f>
        <v>100</v>
      </c>
      <c r="G24" s="71">
        <f>E24-C24</f>
        <v>0</v>
      </c>
      <c r="H24" s="72"/>
      <c r="I24" s="11" t="s">
        <v>24</v>
      </c>
      <c r="J24" s="42" t="s">
        <v>25</v>
      </c>
      <c r="K24" s="43"/>
      <c r="L24" s="44"/>
    </row>
    <row r="25" spans="1:12" x14ac:dyDescent="0.25">
      <c r="A25" s="7" t="s">
        <v>34</v>
      </c>
      <c r="B25" s="8" t="s">
        <v>33</v>
      </c>
      <c r="C25" s="22">
        <v>17549259400</v>
      </c>
      <c r="D25" s="11" t="s">
        <v>24</v>
      </c>
      <c r="E25" s="27">
        <v>8642304300</v>
      </c>
      <c r="F25" s="68">
        <f t="shared" ref="F25:F27" si="2">E25/C25*100</f>
        <v>49.245977297480714</v>
      </c>
      <c r="G25" s="33">
        <f t="shared" ref="G25:G27" si="3">E25-C25</f>
        <v>-8906955100</v>
      </c>
      <c r="H25" s="34"/>
      <c r="I25" s="11" t="s">
        <v>24</v>
      </c>
      <c r="J25" s="45"/>
      <c r="K25" s="46"/>
      <c r="L25" s="47"/>
    </row>
    <row r="26" spans="1:12" s="10" customFormat="1" x14ac:dyDescent="0.25">
      <c r="A26" s="21" t="s">
        <v>44</v>
      </c>
      <c r="B26" s="13">
        <v>520</v>
      </c>
      <c r="C26" s="22">
        <v>-11968614100</v>
      </c>
      <c r="D26" s="73" t="s">
        <v>24</v>
      </c>
      <c r="E26" s="32">
        <v>-3000000000</v>
      </c>
      <c r="F26" s="74">
        <f t="shared" si="2"/>
        <v>25.065558760057272</v>
      </c>
      <c r="G26" s="33">
        <f t="shared" si="3"/>
        <v>8968614100</v>
      </c>
      <c r="H26" s="34"/>
      <c r="I26" s="26" t="s">
        <v>24</v>
      </c>
      <c r="J26" s="48"/>
      <c r="K26" s="48"/>
      <c r="L26" s="48"/>
    </row>
    <row r="27" spans="1:12" x14ac:dyDescent="0.25">
      <c r="A27" s="7" t="s">
        <v>35</v>
      </c>
      <c r="B27" s="8" t="s">
        <v>33</v>
      </c>
      <c r="C27" s="24">
        <v>227659000</v>
      </c>
      <c r="D27" s="26" t="s">
        <v>24</v>
      </c>
      <c r="E27" s="31">
        <v>166000000</v>
      </c>
      <c r="F27" s="68">
        <f t="shared" si="2"/>
        <v>72.916071844293441</v>
      </c>
      <c r="G27" s="33">
        <f t="shared" si="3"/>
        <v>-61659000</v>
      </c>
      <c r="H27" s="34"/>
      <c r="I27" s="30" t="s">
        <v>24</v>
      </c>
      <c r="J27" s="35"/>
      <c r="K27" s="36"/>
      <c r="L27" s="37"/>
    </row>
    <row r="28" spans="1:12" ht="6" customHeight="1" x14ac:dyDescent="0.25"/>
    <row r="29" spans="1:12" ht="18" customHeight="1" x14ac:dyDescent="0.25">
      <c r="A29" s="38" t="s">
        <v>36</v>
      </c>
      <c r="B29" s="39"/>
      <c r="C29" s="39"/>
      <c r="D29" s="39"/>
      <c r="E29" s="39"/>
      <c r="F29" s="39"/>
      <c r="G29" s="39"/>
    </row>
    <row r="30" spans="1:12" ht="19.149999999999999" customHeight="1" x14ac:dyDescent="0.25"/>
  </sheetData>
  <mergeCells count="45">
    <mergeCell ref="G16:H16"/>
    <mergeCell ref="G18:H18"/>
    <mergeCell ref="G19:H19"/>
    <mergeCell ref="J16:L16"/>
    <mergeCell ref="J18:L18"/>
    <mergeCell ref="J19:L19"/>
    <mergeCell ref="G17:H17"/>
    <mergeCell ref="J17:L17"/>
    <mergeCell ref="L1:M2"/>
    <mergeCell ref="A2:J3"/>
    <mergeCell ref="A5:N5"/>
    <mergeCell ref="A7:N7"/>
    <mergeCell ref="F9:H9"/>
    <mergeCell ref="I9:L9"/>
    <mergeCell ref="G10:H10"/>
    <mergeCell ref="J10:L10"/>
    <mergeCell ref="G11:H11"/>
    <mergeCell ref="J11:L11"/>
    <mergeCell ref="G12:H12"/>
    <mergeCell ref="J12:L12"/>
    <mergeCell ref="G13:H13"/>
    <mergeCell ref="J13:L13"/>
    <mergeCell ref="G14:H14"/>
    <mergeCell ref="J14:L14"/>
    <mergeCell ref="G15:H15"/>
    <mergeCell ref="J15:L15"/>
    <mergeCell ref="G21:H21"/>
    <mergeCell ref="J21:L21"/>
    <mergeCell ref="G22:H22"/>
    <mergeCell ref="J22:L22"/>
    <mergeCell ref="G20:H20"/>
    <mergeCell ref="J20:L20"/>
    <mergeCell ref="I22:I23"/>
    <mergeCell ref="G27:H27"/>
    <mergeCell ref="J27:L27"/>
    <mergeCell ref="A29:G29"/>
    <mergeCell ref="G23:H23"/>
    <mergeCell ref="J23:L23"/>
    <mergeCell ref="G24:H24"/>
    <mergeCell ref="J24:L24"/>
    <mergeCell ref="G25:H25"/>
    <mergeCell ref="J25:L25"/>
    <mergeCell ref="G26:H26"/>
    <mergeCell ref="J26:L26"/>
    <mergeCell ref="D22:D23"/>
  </mergeCells>
  <pageMargins left="0.78740157480314965" right="0.39370078740157483" top="0.78740157480314965" bottom="0.39370078740157483" header="0.39370078740157483" footer="0.39370078740157483"/>
  <pageSetup paperSize="9" orientation="landscape" horizontalDpi="300" verticalDpi="300" r:id="rId1"/>
  <headerFooter alignWithMargins="0">
    <oddFooter>&amp;L&amp;"Arial,Regular"&amp;8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Феофанова Жанна Александровна</cp:lastModifiedBy>
  <cp:lastPrinted>2021-05-27T14:17:45Z</cp:lastPrinted>
  <dcterms:modified xsi:type="dcterms:W3CDTF">2023-05-22T08:48:01Z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