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17" sheetId="1" r:id="rId1"/>
    <sheet name="тит.лист" sheetId="2" r:id="rId2"/>
    <sheet name="Лист3" sheetId="3" r:id="rId3"/>
  </sheets>
  <calcPr calcId="152511" fullPrecision="0"/>
</workbook>
</file>

<file path=xl/calcChain.xml><?xml version="1.0" encoding="utf-8"?>
<calcChain xmlns="http://schemas.openxmlformats.org/spreadsheetml/2006/main">
  <c r="D11" i="1" l="1"/>
  <c r="D12" i="1"/>
  <c r="D13" i="1"/>
  <c r="E13" i="1" s="1"/>
  <c r="D14" i="1"/>
  <c r="E14" i="1" s="1"/>
  <c r="D10" i="1"/>
  <c r="E10" i="1" s="1"/>
  <c r="F11" i="1" l="1"/>
  <c r="F12" i="1"/>
  <c r="F13" i="1"/>
  <c r="F14" i="1"/>
  <c r="F10" i="1"/>
  <c r="F15" i="1" s="1"/>
  <c r="E11" i="1" l="1"/>
  <c r="E12" i="1"/>
  <c r="E15" i="1"/>
  <c r="C16" i="1"/>
  <c r="C15" i="1"/>
  <c r="D15" i="1" l="1"/>
</calcChain>
</file>

<file path=xl/sharedStrings.xml><?xml version="1.0" encoding="utf-8"?>
<sst xmlns="http://schemas.openxmlformats.org/spreadsheetml/2006/main" count="52" uniqueCount="51">
  <si>
    <t>Число школ</t>
  </si>
  <si>
    <t>Доля охвата детей дополнительным образованием</t>
  </si>
  <si>
    <t>Проведение мероприятий на областном уровне</t>
  </si>
  <si>
    <t>Результативность</t>
  </si>
  <si>
    <t>участия в конкурсных мероприятиях</t>
  </si>
  <si>
    <t>/число лауреатов/</t>
  </si>
  <si>
    <t>Белгородский</t>
  </si>
  <si>
    <t>Борисовский</t>
  </si>
  <si>
    <t>Красненский</t>
  </si>
  <si>
    <t>-</t>
  </si>
  <si>
    <t>Чернянский</t>
  </si>
  <si>
    <t>Федеральные средства</t>
  </si>
  <si>
    <t>Областные средства</t>
  </si>
  <si>
    <t>т.руб.</t>
  </si>
  <si>
    <r>
      <t>Распределение бюджетных средств ( С</t>
    </r>
    <r>
      <rPr>
        <b/>
        <sz val="8"/>
        <color theme="1"/>
        <rFont val="Times New Roman"/>
        <family val="1"/>
        <charset val="204"/>
      </rPr>
      <t>о)</t>
    </r>
  </si>
  <si>
    <r>
      <t>Количество обучающихся в ДШИ (К</t>
    </r>
    <r>
      <rPr>
        <b/>
        <sz val="8"/>
        <color theme="1"/>
        <rFont val="Times New Roman"/>
        <family val="1"/>
        <charset val="204"/>
      </rPr>
      <t>у</t>
    </r>
    <r>
      <rPr>
        <b/>
        <sz val="12"/>
        <color theme="1"/>
        <rFont val="Times New Roman"/>
        <family val="1"/>
        <charset val="204"/>
      </rPr>
      <t>)</t>
    </r>
  </si>
  <si>
    <t>Всего</t>
  </si>
  <si>
    <t>Новооскольский</t>
  </si>
  <si>
    <t xml:space="preserve">Распределение субсидий из областного бюджета бюджетам муниципальных образований  на  укрепление материально-технической базы и оснащение оборудованием детских школ искусств на 2017 год. 
</t>
  </si>
  <si>
    <t>Тыс.руб.</t>
  </si>
  <si>
    <t>РАСЧЕТ</t>
  </si>
  <si>
    <t>Коды</t>
  </si>
  <si>
    <t xml:space="preserve">Главный распорядитель средств бюджета субъекта </t>
  </si>
  <si>
    <t>Раздел</t>
  </si>
  <si>
    <t>Образование</t>
  </si>
  <si>
    <t>07</t>
  </si>
  <si>
    <t>Подраздел</t>
  </si>
  <si>
    <t>Государственная программа</t>
  </si>
  <si>
    <t>Государственная программа развития образования Белгородской области на 2014-2020 годы</t>
  </si>
  <si>
    <t>Подпрограмма</t>
  </si>
  <si>
    <t>Основное мероприятие</t>
  </si>
  <si>
    <t>Наименование межбюджетного трансферта (направление расходов)</t>
  </si>
  <si>
    <t>Вид расходов</t>
  </si>
  <si>
    <t xml:space="preserve">Единица измерения </t>
  </si>
  <si>
    <t>Тыс. рублей</t>
  </si>
  <si>
    <t>Документ, утверждающий методику распределения межбюджетного трансферта</t>
  </si>
  <si>
    <t>(наименование, дата и номер нормативного правового акта)</t>
  </si>
  <si>
    <t>Наименование муниципальных районов и городских округов</t>
  </si>
  <si>
    <t>Управление культуры области</t>
  </si>
  <si>
    <t>Дополнительное образование детей</t>
  </si>
  <si>
    <t>от  " "                   2016 г.</t>
  </si>
  <si>
    <t>03</t>
  </si>
  <si>
    <t>Развитие дополнительного образования</t>
  </si>
  <si>
    <t>Реализация мероприятий, проводимых для детей и молодежи</t>
  </si>
  <si>
    <t>распределения межбюджетного трансферта между бюджетами муниципальных образований и городских округов на 2017 год</t>
  </si>
  <si>
    <t>Субсидии</t>
  </si>
  <si>
    <t>Укрепление материально-технической базы и оснащение оборудованием детских школ искусств</t>
  </si>
  <si>
    <t>0230255196
02302R5196</t>
  </si>
  <si>
    <r>
      <t>Алгоритм (формула) расчета 
объема межбюджетного трансферта бюджету                                     Ср = Со/Коу * Кру</t>
    </r>
    <r>
      <rPr>
        <b/>
        <sz val="12"/>
        <color indexed="8"/>
        <rFont val="Times New Roman"/>
        <family val="1"/>
        <charset val="204"/>
      </rPr>
      <t>, где:</t>
    </r>
    <r>
      <rPr>
        <b/>
        <i/>
        <sz val="12"/>
        <color indexed="8"/>
        <rFont val="Times New Roman"/>
        <family val="1"/>
        <charset val="204"/>
      </rPr>
      <t xml:space="preserve">
муниципального образования (городского округа)       </t>
    </r>
  </si>
  <si>
    <t xml:space="preserve">Ср – размер субсидий, предоставляемый муниципальным образованиям;
Со – общий размер субсидии;
Коу – общее количество учащихся детских школ искусств.
Кру–количество учащихся детских школ искусств муниципального образования
</t>
  </si>
  <si>
    <t>Проект постановления   Правительства области «О распределении  субсидий из областного бюджета бюджетам муниципальных образований  на  укрепление материально-технической базы и оснащение оборудованием детских школ искусств"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</si>
</sst>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 applyBorder="1"/>
    <xf numFmtId="0" fontId="9" fillId="0" borderId="6" xfId="0" applyFont="1" applyBorder="1"/>
    <xf numFmtId="49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11" fillId="0" borderId="0" xfId="0" applyFont="1"/>
    <xf numFmtId="0" fontId="3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D21" sqref="D21"/>
    </sheetView>
  </sheetViews>
  <sheetFormatPr defaultRowHeight="15" x14ac:dyDescent="0.25"/>
  <cols>
    <col min="1" max="1" width="25.5703125" customWidth="1"/>
    <col min="2" max="2" width="4.5703125" hidden="1" customWidth="1"/>
    <col min="3" max="3" width="21.28515625" customWidth="1"/>
    <col min="4" max="4" width="20" customWidth="1"/>
    <col min="5" max="5" width="19.42578125" customWidth="1"/>
    <col min="6" max="6" width="19.5703125" customWidth="1"/>
    <col min="7" max="8" width="20.140625" hidden="1" customWidth="1"/>
    <col min="9" max="9" width="20.140625" customWidth="1"/>
  </cols>
  <sheetData>
    <row r="2" spans="1:9" ht="60.75" customHeight="1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</row>
    <row r="3" spans="1:9" ht="18.75" x14ac:dyDescent="0.25">
      <c r="A3" s="1"/>
    </row>
    <row r="4" spans="1:9" ht="18.75" x14ac:dyDescent="0.25">
      <c r="A4" s="1"/>
    </row>
    <row r="5" spans="1:9" ht="18.75" x14ac:dyDescent="0.25">
      <c r="A5" s="2"/>
      <c r="G5" t="s">
        <v>13</v>
      </c>
      <c r="H5" t="s">
        <v>13</v>
      </c>
      <c r="I5" s="13" t="s">
        <v>19</v>
      </c>
    </row>
    <row r="6" spans="1:9" x14ac:dyDescent="0.25">
      <c r="A6" s="31" t="s">
        <v>37</v>
      </c>
      <c r="B6" s="31" t="s">
        <v>0</v>
      </c>
      <c r="C6" s="31" t="s">
        <v>15</v>
      </c>
      <c r="D6" s="28" t="s">
        <v>14</v>
      </c>
      <c r="E6" s="28" t="s">
        <v>11</v>
      </c>
      <c r="F6" s="28" t="s">
        <v>12</v>
      </c>
      <c r="G6" s="27" t="s">
        <v>1</v>
      </c>
      <c r="H6" s="27" t="s">
        <v>2</v>
      </c>
      <c r="I6" s="7" t="s">
        <v>3</v>
      </c>
    </row>
    <row r="7" spans="1:9" ht="42.75" x14ac:dyDescent="0.25">
      <c r="A7" s="31"/>
      <c r="B7" s="31"/>
      <c r="C7" s="31"/>
      <c r="D7" s="29"/>
      <c r="E7" s="29"/>
      <c r="F7" s="29"/>
      <c r="G7" s="27"/>
      <c r="H7" s="27"/>
      <c r="I7" s="7" t="s">
        <v>4</v>
      </c>
    </row>
    <row r="8" spans="1:9" x14ac:dyDescent="0.25">
      <c r="A8" s="31"/>
      <c r="B8" s="31"/>
      <c r="C8" s="31"/>
      <c r="D8" s="30"/>
      <c r="E8" s="30"/>
      <c r="F8" s="30"/>
      <c r="G8" s="27"/>
      <c r="H8" s="27"/>
      <c r="I8" s="7" t="s">
        <v>5</v>
      </c>
    </row>
    <row r="9" spans="1:9" ht="15.75" x14ac:dyDescent="0.25">
      <c r="A9" s="3">
        <v>1</v>
      </c>
      <c r="B9" s="3"/>
      <c r="C9" s="3">
        <v>2</v>
      </c>
      <c r="D9" s="24">
        <v>3</v>
      </c>
      <c r="E9" s="24">
        <v>4</v>
      </c>
      <c r="F9" s="24">
        <v>5</v>
      </c>
      <c r="G9" s="8"/>
      <c r="H9" s="8"/>
      <c r="I9" s="8">
        <v>6</v>
      </c>
    </row>
    <row r="10" spans="1:9" ht="15.75" x14ac:dyDescent="0.25">
      <c r="A10" s="12" t="s">
        <v>6</v>
      </c>
      <c r="B10" s="3">
        <v>7</v>
      </c>
      <c r="C10" s="3">
        <v>1845</v>
      </c>
      <c r="D10" s="4">
        <f>C10*0.24583</f>
        <v>454</v>
      </c>
      <c r="E10" s="11">
        <f>D10*70%-0.1</f>
        <v>317.7</v>
      </c>
      <c r="F10" s="4">
        <f>D10*30%</f>
        <v>136</v>
      </c>
      <c r="G10" s="8">
        <v>15.9</v>
      </c>
      <c r="H10" s="8">
        <v>40</v>
      </c>
      <c r="I10" s="8">
        <v>2334</v>
      </c>
    </row>
    <row r="11" spans="1:9" ht="15.75" x14ac:dyDescent="0.25">
      <c r="A11" s="12" t="s">
        <v>7</v>
      </c>
      <c r="B11" s="3">
        <v>1</v>
      </c>
      <c r="C11" s="3">
        <v>671</v>
      </c>
      <c r="D11" s="4">
        <f t="shared" ref="D11:D14" si="0">C11*0.24583</f>
        <v>165</v>
      </c>
      <c r="E11" s="11">
        <f t="shared" ref="E11:E12" si="1">D11*70%</f>
        <v>115.5</v>
      </c>
      <c r="F11" s="4">
        <f t="shared" ref="F11:F14" si="2">D11*30%</f>
        <v>50</v>
      </c>
      <c r="G11" s="8">
        <v>24.3</v>
      </c>
      <c r="H11" s="8">
        <v>5</v>
      </c>
      <c r="I11" s="8">
        <v>242</v>
      </c>
    </row>
    <row r="12" spans="1:9" ht="15.75" x14ac:dyDescent="0.25">
      <c r="A12" s="12" t="s">
        <v>8</v>
      </c>
      <c r="B12" s="3">
        <v>1</v>
      </c>
      <c r="C12" s="3">
        <v>403</v>
      </c>
      <c r="D12" s="4">
        <f t="shared" si="0"/>
        <v>99</v>
      </c>
      <c r="E12" s="11">
        <f t="shared" si="1"/>
        <v>69.3</v>
      </c>
      <c r="F12" s="4">
        <f t="shared" si="2"/>
        <v>30</v>
      </c>
      <c r="G12" s="8">
        <v>27.5</v>
      </c>
      <c r="H12" s="8" t="s">
        <v>9</v>
      </c>
      <c r="I12" s="8">
        <v>135</v>
      </c>
    </row>
    <row r="13" spans="1:9" ht="15.75" x14ac:dyDescent="0.25">
      <c r="A13" s="12" t="s">
        <v>17</v>
      </c>
      <c r="B13" s="3">
        <v>2</v>
      </c>
      <c r="C13" s="3">
        <v>603</v>
      </c>
      <c r="D13" s="4">
        <f t="shared" si="0"/>
        <v>148</v>
      </c>
      <c r="E13" s="11">
        <f>D13*70%-0.1</f>
        <v>103.5</v>
      </c>
      <c r="F13" s="4">
        <f t="shared" si="2"/>
        <v>44</v>
      </c>
      <c r="G13" s="8">
        <v>14.8</v>
      </c>
      <c r="H13" s="8">
        <v>20</v>
      </c>
      <c r="I13" s="8">
        <v>719</v>
      </c>
    </row>
    <row r="14" spans="1:9" ht="15.75" x14ac:dyDescent="0.25">
      <c r="A14" s="12" t="s">
        <v>10</v>
      </c>
      <c r="B14" s="3">
        <v>2</v>
      </c>
      <c r="C14" s="3">
        <v>916</v>
      </c>
      <c r="D14" s="4">
        <f t="shared" si="0"/>
        <v>225</v>
      </c>
      <c r="E14" s="11">
        <f>D14*70%-0.1</f>
        <v>157.4</v>
      </c>
      <c r="F14" s="4">
        <f t="shared" si="2"/>
        <v>68</v>
      </c>
      <c r="G14" s="8">
        <v>23.9</v>
      </c>
      <c r="H14" s="8">
        <v>10</v>
      </c>
      <c r="I14" s="8">
        <v>317</v>
      </c>
    </row>
    <row r="15" spans="1:9" ht="15.75" x14ac:dyDescent="0.25">
      <c r="A15" s="6" t="s">
        <v>16</v>
      </c>
      <c r="B15" s="5"/>
      <c r="C15" s="6">
        <f>SUM(C10:C14)</f>
        <v>4438</v>
      </c>
      <c r="D15" s="6">
        <f>SUM(D10:D14)</f>
        <v>1091</v>
      </c>
      <c r="E15" s="10">
        <f>SUM(E10:E14)</f>
        <v>763.4</v>
      </c>
      <c r="F15" s="6">
        <f>SUM(F10:F14)</f>
        <v>328</v>
      </c>
      <c r="G15" s="9"/>
      <c r="H15" s="9"/>
      <c r="I15" s="9"/>
    </row>
    <row r="16" spans="1:9" hidden="1" x14ac:dyDescent="0.25">
      <c r="C16">
        <f>1091/4438</f>
        <v>0.24583145561063499</v>
      </c>
      <c r="E16">
        <v>763.4</v>
      </c>
      <c r="F16">
        <v>328</v>
      </c>
    </row>
  </sheetData>
  <mergeCells count="9">
    <mergeCell ref="A2:I2"/>
    <mergeCell ref="H6:H8"/>
    <mergeCell ref="D6:D8"/>
    <mergeCell ref="E6:E8"/>
    <mergeCell ref="F6:F8"/>
    <mergeCell ref="A6:A8"/>
    <mergeCell ref="B6:B8"/>
    <mergeCell ref="C6:C8"/>
    <mergeCell ref="G6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A16" sqref="A16"/>
    </sheetView>
  </sheetViews>
  <sheetFormatPr defaultRowHeight="15" x14ac:dyDescent="0.25"/>
  <cols>
    <col min="1" max="1" width="40.7109375" customWidth="1"/>
    <col min="2" max="2" width="74.7109375" customWidth="1"/>
    <col min="3" max="3" width="8.42578125" customWidth="1"/>
    <col min="4" max="4" width="14.42578125" customWidth="1"/>
    <col min="257" max="257" width="40.7109375" customWidth="1"/>
    <col min="258" max="258" width="74.7109375" customWidth="1"/>
    <col min="259" max="259" width="8.42578125" customWidth="1"/>
    <col min="260" max="260" width="14.42578125" customWidth="1"/>
    <col min="513" max="513" width="40.7109375" customWidth="1"/>
    <col min="514" max="514" width="74.7109375" customWidth="1"/>
    <col min="515" max="515" width="8.42578125" customWidth="1"/>
    <col min="516" max="516" width="14.42578125" customWidth="1"/>
    <col min="769" max="769" width="40.7109375" customWidth="1"/>
    <col min="770" max="770" width="74.7109375" customWidth="1"/>
    <col min="771" max="771" width="8.42578125" customWidth="1"/>
    <col min="772" max="772" width="14.42578125" customWidth="1"/>
    <col min="1025" max="1025" width="40.7109375" customWidth="1"/>
    <col min="1026" max="1026" width="74.7109375" customWidth="1"/>
    <col min="1027" max="1027" width="8.42578125" customWidth="1"/>
    <col min="1028" max="1028" width="14.42578125" customWidth="1"/>
    <col min="1281" max="1281" width="40.7109375" customWidth="1"/>
    <col min="1282" max="1282" width="74.7109375" customWidth="1"/>
    <col min="1283" max="1283" width="8.42578125" customWidth="1"/>
    <col min="1284" max="1284" width="14.42578125" customWidth="1"/>
    <col min="1537" max="1537" width="40.7109375" customWidth="1"/>
    <col min="1538" max="1538" width="74.7109375" customWidth="1"/>
    <col min="1539" max="1539" width="8.42578125" customWidth="1"/>
    <col min="1540" max="1540" width="14.42578125" customWidth="1"/>
    <col min="1793" max="1793" width="40.7109375" customWidth="1"/>
    <col min="1794" max="1794" width="74.7109375" customWidth="1"/>
    <col min="1795" max="1795" width="8.42578125" customWidth="1"/>
    <col min="1796" max="1796" width="14.42578125" customWidth="1"/>
    <col min="2049" max="2049" width="40.7109375" customWidth="1"/>
    <col min="2050" max="2050" width="74.7109375" customWidth="1"/>
    <col min="2051" max="2051" width="8.42578125" customWidth="1"/>
    <col min="2052" max="2052" width="14.42578125" customWidth="1"/>
    <col min="2305" max="2305" width="40.7109375" customWidth="1"/>
    <col min="2306" max="2306" width="74.7109375" customWidth="1"/>
    <col min="2307" max="2307" width="8.42578125" customWidth="1"/>
    <col min="2308" max="2308" width="14.42578125" customWidth="1"/>
    <col min="2561" max="2561" width="40.7109375" customWidth="1"/>
    <col min="2562" max="2562" width="74.7109375" customWidth="1"/>
    <col min="2563" max="2563" width="8.42578125" customWidth="1"/>
    <col min="2564" max="2564" width="14.42578125" customWidth="1"/>
    <col min="2817" max="2817" width="40.7109375" customWidth="1"/>
    <col min="2818" max="2818" width="74.7109375" customWidth="1"/>
    <col min="2819" max="2819" width="8.42578125" customWidth="1"/>
    <col min="2820" max="2820" width="14.42578125" customWidth="1"/>
    <col min="3073" max="3073" width="40.7109375" customWidth="1"/>
    <col min="3074" max="3074" width="74.7109375" customWidth="1"/>
    <col min="3075" max="3075" width="8.42578125" customWidth="1"/>
    <col min="3076" max="3076" width="14.42578125" customWidth="1"/>
    <col min="3329" max="3329" width="40.7109375" customWidth="1"/>
    <col min="3330" max="3330" width="74.7109375" customWidth="1"/>
    <col min="3331" max="3331" width="8.42578125" customWidth="1"/>
    <col min="3332" max="3332" width="14.42578125" customWidth="1"/>
    <col min="3585" max="3585" width="40.7109375" customWidth="1"/>
    <col min="3586" max="3586" width="74.7109375" customWidth="1"/>
    <col min="3587" max="3587" width="8.42578125" customWidth="1"/>
    <col min="3588" max="3588" width="14.42578125" customWidth="1"/>
    <col min="3841" max="3841" width="40.7109375" customWidth="1"/>
    <col min="3842" max="3842" width="74.7109375" customWidth="1"/>
    <col min="3843" max="3843" width="8.42578125" customWidth="1"/>
    <col min="3844" max="3844" width="14.42578125" customWidth="1"/>
    <col min="4097" max="4097" width="40.7109375" customWidth="1"/>
    <col min="4098" max="4098" width="74.7109375" customWidth="1"/>
    <col min="4099" max="4099" width="8.42578125" customWidth="1"/>
    <col min="4100" max="4100" width="14.42578125" customWidth="1"/>
    <col min="4353" max="4353" width="40.7109375" customWidth="1"/>
    <col min="4354" max="4354" width="74.7109375" customWidth="1"/>
    <col min="4355" max="4355" width="8.42578125" customWidth="1"/>
    <col min="4356" max="4356" width="14.42578125" customWidth="1"/>
    <col min="4609" max="4609" width="40.7109375" customWidth="1"/>
    <col min="4610" max="4610" width="74.7109375" customWidth="1"/>
    <col min="4611" max="4611" width="8.42578125" customWidth="1"/>
    <col min="4612" max="4612" width="14.42578125" customWidth="1"/>
    <col min="4865" max="4865" width="40.7109375" customWidth="1"/>
    <col min="4866" max="4866" width="74.7109375" customWidth="1"/>
    <col min="4867" max="4867" width="8.42578125" customWidth="1"/>
    <col min="4868" max="4868" width="14.42578125" customWidth="1"/>
    <col min="5121" max="5121" width="40.7109375" customWidth="1"/>
    <col min="5122" max="5122" width="74.7109375" customWidth="1"/>
    <col min="5123" max="5123" width="8.42578125" customWidth="1"/>
    <col min="5124" max="5124" width="14.42578125" customWidth="1"/>
    <col min="5377" max="5377" width="40.7109375" customWidth="1"/>
    <col min="5378" max="5378" width="74.7109375" customWidth="1"/>
    <col min="5379" max="5379" width="8.42578125" customWidth="1"/>
    <col min="5380" max="5380" width="14.42578125" customWidth="1"/>
    <col min="5633" max="5633" width="40.7109375" customWidth="1"/>
    <col min="5634" max="5634" width="74.7109375" customWidth="1"/>
    <col min="5635" max="5635" width="8.42578125" customWidth="1"/>
    <col min="5636" max="5636" width="14.42578125" customWidth="1"/>
    <col min="5889" max="5889" width="40.7109375" customWidth="1"/>
    <col min="5890" max="5890" width="74.7109375" customWidth="1"/>
    <col min="5891" max="5891" width="8.42578125" customWidth="1"/>
    <col min="5892" max="5892" width="14.42578125" customWidth="1"/>
    <col min="6145" max="6145" width="40.7109375" customWidth="1"/>
    <col min="6146" max="6146" width="74.7109375" customWidth="1"/>
    <col min="6147" max="6147" width="8.42578125" customWidth="1"/>
    <col min="6148" max="6148" width="14.42578125" customWidth="1"/>
    <col min="6401" max="6401" width="40.7109375" customWidth="1"/>
    <col min="6402" max="6402" width="74.7109375" customWidth="1"/>
    <col min="6403" max="6403" width="8.42578125" customWidth="1"/>
    <col min="6404" max="6404" width="14.42578125" customWidth="1"/>
    <col min="6657" max="6657" width="40.7109375" customWidth="1"/>
    <col min="6658" max="6658" width="74.7109375" customWidth="1"/>
    <col min="6659" max="6659" width="8.42578125" customWidth="1"/>
    <col min="6660" max="6660" width="14.42578125" customWidth="1"/>
    <col min="6913" max="6913" width="40.7109375" customWidth="1"/>
    <col min="6914" max="6914" width="74.7109375" customWidth="1"/>
    <col min="6915" max="6915" width="8.42578125" customWidth="1"/>
    <col min="6916" max="6916" width="14.42578125" customWidth="1"/>
    <col min="7169" max="7169" width="40.7109375" customWidth="1"/>
    <col min="7170" max="7170" width="74.7109375" customWidth="1"/>
    <col min="7171" max="7171" width="8.42578125" customWidth="1"/>
    <col min="7172" max="7172" width="14.42578125" customWidth="1"/>
    <col min="7425" max="7425" width="40.7109375" customWidth="1"/>
    <col min="7426" max="7426" width="74.7109375" customWidth="1"/>
    <col min="7427" max="7427" width="8.42578125" customWidth="1"/>
    <col min="7428" max="7428" width="14.42578125" customWidth="1"/>
    <col min="7681" max="7681" width="40.7109375" customWidth="1"/>
    <col min="7682" max="7682" width="74.7109375" customWidth="1"/>
    <col min="7683" max="7683" width="8.42578125" customWidth="1"/>
    <col min="7684" max="7684" width="14.42578125" customWidth="1"/>
    <col min="7937" max="7937" width="40.7109375" customWidth="1"/>
    <col min="7938" max="7938" width="74.7109375" customWidth="1"/>
    <col min="7939" max="7939" width="8.42578125" customWidth="1"/>
    <col min="7940" max="7940" width="14.42578125" customWidth="1"/>
    <col min="8193" max="8193" width="40.7109375" customWidth="1"/>
    <col min="8194" max="8194" width="74.7109375" customWidth="1"/>
    <col min="8195" max="8195" width="8.42578125" customWidth="1"/>
    <col min="8196" max="8196" width="14.42578125" customWidth="1"/>
    <col min="8449" max="8449" width="40.7109375" customWidth="1"/>
    <col min="8450" max="8450" width="74.7109375" customWidth="1"/>
    <col min="8451" max="8451" width="8.42578125" customWidth="1"/>
    <col min="8452" max="8452" width="14.42578125" customWidth="1"/>
    <col min="8705" max="8705" width="40.7109375" customWidth="1"/>
    <col min="8706" max="8706" width="74.7109375" customWidth="1"/>
    <col min="8707" max="8707" width="8.42578125" customWidth="1"/>
    <col min="8708" max="8708" width="14.42578125" customWidth="1"/>
    <col min="8961" max="8961" width="40.7109375" customWidth="1"/>
    <col min="8962" max="8962" width="74.7109375" customWidth="1"/>
    <col min="8963" max="8963" width="8.42578125" customWidth="1"/>
    <col min="8964" max="8964" width="14.42578125" customWidth="1"/>
    <col min="9217" max="9217" width="40.7109375" customWidth="1"/>
    <col min="9218" max="9218" width="74.7109375" customWidth="1"/>
    <col min="9219" max="9219" width="8.42578125" customWidth="1"/>
    <col min="9220" max="9220" width="14.42578125" customWidth="1"/>
    <col min="9473" max="9473" width="40.7109375" customWidth="1"/>
    <col min="9474" max="9474" width="74.7109375" customWidth="1"/>
    <col min="9475" max="9475" width="8.42578125" customWidth="1"/>
    <col min="9476" max="9476" width="14.42578125" customWidth="1"/>
    <col min="9729" max="9729" width="40.7109375" customWidth="1"/>
    <col min="9730" max="9730" width="74.7109375" customWidth="1"/>
    <col min="9731" max="9731" width="8.42578125" customWidth="1"/>
    <col min="9732" max="9732" width="14.42578125" customWidth="1"/>
    <col min="9985" max="9985" width="40.7109375" customWidth="1"/>
    <col min="9986" max="9986" width="74.7109375" customWidth="1"/>
    <col min="9987" max="9987" width="8.42578125" customWidth="1"/>
    <col min="9988" max="9988" width="14.42578125" customWidth="1"/>
    <col min="10241" max="10241" width="40.7109375" customWidth="1"/>
    <col min="10242" max="10242" width="74.7109375" customWidth="1"/>
    <col min="10243" max="10243" width="8.42578125" customWidth="1"/>
    <col min="10244" max="10244" width="14.42578125" customWidth="1"/>
    <col min="10497" max="10497" width="40.7109375" customWidth="1"/>
    <col min="10498" max="10498" width="74.7109375" customWidth="1"/>
    <col min="10499" max="10499" width="8.42578125" customWidth="1"/>
    <col min="10500" max="10500" width="14.42578125" customWidth="1"/>
    <col min="10753" max="10753" width="40.7109375" customWidth="1"/>
    <col min="10754" max="10754" width="74.7109375" customWidth="1"/>
    <col min="10755" max="10755" width="8.42578125" customWidth="1"/>
    <col min="10756" max="10756" width="14.42578125" customWidth="1"/>
    <col min="11009" max="11009" width="40.7109375" customWidth="1"/>
    <col min="11010" max="11010" width="74.7109375" customWidth="1"/>
    <col min="11011" max="11011" width="8.42578125" customWidth="1"/>
    <col min="11012" max="11012" width="14.42578125" customWidth="1"/>
    <col min="11265" max="11265" width="40.7109375" customWidth="1"/>
    <col min="11266" max="11266" width="74.7109375" customWidth="1"/>
    <col min="11267" max="11267" width="8.42578125" customWidth="1"/>
    <col min="11268" max="11268" width="14.42578125" customWidth="1"/>
    <col min="11521" max="11521" width="40.7109375" customWidth="1"/>
    <col min="11522" max="11522" width="74.7109375" customWidth="1"/>
    <col min="11523" max="11523" width="8.42578125" customWidth="1"/>
    <col min="11524" max="11524" width="14.42578125" customWidth="1"/>
    <col min="11777" max="11777" width="40.7109375" customWidth="1"/>
    <col min="11778" max="11778" width="74.7109375" customWidth="1"/>
    <col min="11779" max="11779" width="8.42578125" customWidth="1"/>
    <col min="11780" max="11780" width="14.42578125" customWidth="1"/>
    <col min="12033" max="12033" width="40.7109375" customWidth="1"/>
    <col min="12034" max="12034" width="74.7109375" customWidth="1"/>
    <col min="12035" max="12035" width="8.42578125" customWidth="1"/>
    <col min="12036" max="12036" width="14.42578125" customWidth="1"/>
    <col min="12289" max="12289" width="40.7109375" customWidth="1"/>
    <col min="12290" max="12290" width="74.7109375" customWidth="1"/>
    <col min="12291" max="12291" width="8.42578125" customWidth="1"/>
    <col min="12292" max="12292" width="14.42578125" customWidth="1"/>
    <col min="12545" max="12545" width="40.7109375" customWidth="1"/>
    <col min="12546" max="12546" width="74.7109375" customWidth="1"/>
    <col min="12547" max="12547" width="8.42578125" customWidth="1"/>
    <col min="12548" max="12548" width="14.42578125" customWidth="1"/>
    <col min="12801" max="12801" width="40.7109375" customWidth="1"/>
    <col min="12802" max="12802" width="74.7109375" customWidth="1"/>
    <col min="12803" max="12803" width="8.42578125" customWidth="1"/>
    <col min="12804" max="12804" width="14.42578125" customWidth="1"/>
    <col min="13057" max="13057" width="40.7109375" customWidth="1"/>
    <col min="13058" max="13058" width="74.7109375" customWidth="1"/>
    <col min="13059" max="13059" width="8.42578125" customWidth="1"/>
    <col min="13060" max="13060" width="14.42578125" customWidth="1"/>
    <col min="13313" max="13313" width="40.7109375" customWidth="1"/>
    <col min="13314" max="13314" width="74.7109375" customWidth="1"/>
    <col min="13315" max="13315" width="8.42578125" customWidth="1"/>
    <col min="13316" max="13316" width="14.42578125" customWidth="1"/>
    <col min="13569" max="13569" width="40.7109375" customWidth="1"/>
    <col min="13570" max="13570" width="74.7109375" customWidth="1"/>
    <col min="13571" max="13571" width="8.42578125" customWidth="1"/>
    <col min="13572" max="13572" width="14.42578125" customWidth="1"/>
    <col min="13825" max="13825" width="40.7109375" customWidth="1"/>
    <col min="13826" max="13826" width="74.7109375" customWidth="1"/>
    <col min="13827" max="13827" width="8.42578125" customWidth="1"/>
    <col min="13828" max="13828" width="14.42578125" customWidth="1"/>
    <col min="14081" max="14081" width="40.7109375" customWidth="1"/>
    <col min="14082" max="14082" width="74.7109375" customWidth="1"/>
    <col min="14083" max="14083" width="8.42578125" customWidth="1"/>
    <col min="14084" max="14084" width="14.42578125" customWidth="1"/>
    <col min="14337" max="14337" width="40.7109375" customWidth="1"/>
    <col min="14338" max="14338" width="74.7109375" customWidth="1"/>
    <col min="14339" max="14339" width="8.42578125" customWidth="1"/>
    <col min="14340" max="14340" width="14.42578125" customWidth="1"/>
    <col min="14593" max="14593" width="40.7109375" customWidth="1"/>
    <col min="14594" max="14594" width="74.7109375" customWidth="1"/>
    <col min="14595" max="14595" width="8.42578125" customWidth="1"/>
    <col min="14596" max="14596" width="14.42578125" customWidth="1"/>
    <col min="14849" max="14849" width="40.7109375" customWidth="1"/>
    <col min="14850" max="14850" width="74.7109375" customWidth="1"/>
    <col min="14851" max="14851" width="8.42578125" customWidth="1"/>
    <col min="14852" max="14852" width="14.42578125" customWidth="1"/>
    <col min="15105" max="15105" width="40.7109375" customWidth="1"/>
    <col min="15106" max="15106" width="74.7109375" customWidth="1"/>
    <col min="15107" max="15107" width="8.42578125" customWidth="1"/>
    <col min="15108" max="15108" width="14.42578125" customWidth="1"/>
    <col min="15361" max="15361" width="40.7109375" customWidth="1"/>
    <col min="15362" max="15362" width="74.7109375" customWidth="1"/>
    <col min="15363" max="15363" width="8.42578125" customWidth="1"/>
    <col min="15364" max="15364" width="14.42578125" customWidth="1"/>
    <col min="15617" max="15617" width="40.7109375" customWidth="1"/>
    <col min="15618" max="15618" width="74.7109375" customWidth="1"/>
    <col min="15619" max="15619" width="8.42578125" customWidth="1"/>
    <col min="15620" max="15620" width="14.42578125" customWidth="1"/>
    <col min="15873" max="15873" width="40.7109375" customWidth="1"/>
    <col min="15874" max="15874" width="74.7109375" customWidth="1"/>
    <col min="15875" max="15875" width="8.42578125" customWidth="1"/>
    <col min="15876" max="15876" width="14.42578125" customWidth="1"/>
    <col min="16129" max="16129" width="40.7109375" customWidth="1"/>
    <col min="16130" max="16130" width="74.7109375" customWidth="1"/>
    <col min="16131" max="16131" width="8.42578125" customWidth="1"/>
    <col min="16132" max="16132" width="14.42578125" customWidth="1"/>
  </cols>
  <sheetData>
    <row r="2" spans="1:4" ht="15.75" x14ac:dyDescent="0.25">
      <c r="A2" s="32" t="s">
        <v>20</v>
      </c>
      <c r="B2" s="32"/>
      <c r="C2" s="32"/>
      <c r="D2" s="32"/>
    </row>
    <row r="3" spans="1:4" ht="20.25" customHeight="1" x14ac:dyDescent="0.25">
      <c r="A3" s="33" t="s">
        <v>44</v>
      </c>
      <c r="B3" s="33"/>
      <c r="C3" s="33"/>
      <c r="D3" s="33"/>
    </row>
    <row r="4" spans="1:4" ht="18.75" customHeight="1" x14ac:dyDescent="0.25">
      <c r="A4" s="34" t="s">
        <v>40</v>
      </c>
      <c r="B4" s="34"/>
      <c r="C4" s="34"/>
      <c r="D4" s="34"/>
    </row>
    <row r="5" spans="1:4" x14ac:dyDescent="0.25">
      <c r="A5" s="14"/>
      <c r="B5" s="14"/>
      <c r="C5" s="14"/>
      <c r="D5" s="15" t="s">
        <v>21</v>
      </c>
    </row>
    <row r="6" spans="1:4" ht="30" x14ac:dyDescent="0.25">
      <c r="A6" s="16" t="s">
        <v>22</v>
      </c>
      <c r="B6" s="17" t="s">
        <v>38</v>
      </c>
      <c r="C6" s="18"/>
      <c r="D6" s="15">
        <v>811</v>
      </c>
    </row>
    <row r="7" spans="1:4" x14ac:dyDescent="0.25">
      <c r="A7" s="16" t="s">
        <v>23</v>
      </c>
      <c r="B7" s="19" t="s">
        <v>24</v>
      </c>
      <c r="C7" s="18"/>
      <c r="D7" s="20" t="s">
        <v>25</v>
      </c>
    </row>
    <row r="8" spans="1:4" x14ac:dyDescent="0.25">
      <c r="A8" s="16" t="s">
        <v>26</v>
      </c>
      <c r="B8" s="19" t="s">
        <v>39</v>
      </c>
      <c r="C8" s="18"/>
      <c r="D8" s="20" t="s">
        <v>41</v>
      </c>
    </row>
    <row r="9" spans="1:4" ht="30" x14ac:dyDescent="0.25">
      <c r="A9" s="16" t="s">
        <v>27</v>
      </c>
      <c r="B9" s="21" t="s">
        <v>28</v>
      </c>
      <c r="C9" s="18"/>
      <c r="D9" s="35" t="s">
        <v>47</v>
      </c>
    </row>
    <row r="10" spans="1:4" x14ac:dyDescent="0.25">
      <c r="A10" s="16" t="s">
        <v>29</v>
      </c>
      <c r="B10" s="19" t="s">
        <v>42</v>
      </c>
      <c r="C10" s="18"/>
      <c r="D10" s="36"/>
    </row>
    <row r="11" spans="1:4" x14ac:dyDescent="0.25">
      <c r="A11" s="16" t="s">
        <v>30</v>
      </c>
      <c r="B11" s="19" t="s">
        <v>43</v>
      </c>
      <c r="C11" s="18"/>
      <c r="D11" s="36"/>
    </row>
    <row r="12" spans="1:4" ht="30" x14ac:dyDescent="0.25">
      <c r="A12" s="16" t="s">
        <v>31</v>
      </c>
      <c r="B12" s="22" t="s">
        <v>46</v>
      </c>
      <c r="C12" s="18"/>
      <c r="D12" s="37"/>
    </row>
    <row r="13" spans="1:4" x14ac:dyDescent="0.25">
      <c r="A13" s="16" t="s">
        <v>32</v>
      </c>
      <c r="B13" s="17" t="s">
        <v>45</v>
      </c>
      <c r="C13" s="18"/>
      <c r="D13" s="15">
        <v>521</v>
      </c>
    </row>
    <row r="14" spans="1:4" x14ac:dyDescent="0.25">
      <c r="A14" s="16" t="s">
        <v>33</v>
      </c>
      <c r="B14" s="17" t="s">
        <v>34</v>
      </c>
      <c r="C14" s="18"/>
      <c r="D14" s="15">
        <v>384</v>
      </c>
    </row>
    <row r="15" spans="1:4" ht="60" customHeight="1" x14ac:dyDescent="0.25">
      <c r="A15" s="16" t="s">
        <v>35</v>
      </c>
      <c r="B15" s="25" t="s">
        <v>50</v>
      </c>
      <c r="C15" s="18"/>
      <c r="D15" s="15"/>
    </row>
    <row r="16" spans="1:4" x14ac:dyDescent="0.25">
      <c r="A16" s="14"/>
      <c r="B16" s="14" t="s">
        <v>36</v>
      </c>
      <c r="C16" s="14"/>
      <c r="D16" s="15"/>
    </row>
    <row r="18" spans="1:4" ht="47.25" customHeight="1" x14ac:dyDescent="0.25">
      <c r="A18" s="38" t="s">
        <v>48</v>
      </c>
      <c r="B18" s="38"/>
      <c r="C18" s="38"/>
      <c r="D18" s="38"/>
    </row>
    <row r="19" spans="1:4" ht="76.5" customHeight="1" x14ac:dyDescent="0.25">
      <c r="B19" s="39" t="s">
        <v>49</v>
      </c>
      <c r="C19" s="40"/>
      <c r="D19" s="40"/>
    </row>
    <row r="22" spans="1:4" ht="15.75" x14ac:dyDescent="0.25">
      <c r="B22" s="23"/>
    </row>
  </sheetData>
  <mergeCells count="6">
    <mergeCell ref="B19:D19"/>
    <mergeCell ref="A2:D2"/>
    <mergeCell ref="A3:D3"/>
    <mergeCell ref="A4:D4"/>
    <mergeCell ref="D9:D12"/>
    <mergeCell ref="A18:D1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тит.лист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2016-11-10T06:44:00Z</dcterms:modified>
</cp:coreProperties>
</file>